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70" windowWidth="22995" windowHeight="9030"/>
  </bookViews>
  <sheets>
    <sheet name="revisions2018" sheetId="6" r:id="rId1"/>
    <sheet name="Sheet2" sheetId="3" r:id="rId2"/>
  </sheets>
  <calcPr calcId="145621"/>
</workbook>
</file>

<file path=xl/calcChain.xml><?xml version="1.0" encoding="utf-8"?>
<calcChain xmlns="http://schemas.openxmlformats.org/spreadsheetml/2006/main">
  <c r="F40" i="6" l="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alcChain>
</file>

<file path=xl/sharedStrings.xml><?xml version="1.0" encoding="utf-8"?>
<sst xmlns="http://schemas.openxmlformats.org/spreadsheetml/2006/main" count="90" uniqueCount="53">
  <si>
    <t>Interference from the FLNTU sensor resulted in bad CDOM data during this deployment</t>
  </si>
  <si>
    <t>2/24/16 - 12/1/16 (T.D. Cyclops CD#0535):  Sensor failed during this deployment</t>
  </si>
  <si>
    <t>2017 deployment:   (WETLabs Wetstar sensor #1338) This CDOM sensor was installed at SATURN-02 for the 2017 deployment, beginning on 5/26/17. Sensor checks in reference solutions were used to scale output  from the SATURN CDOM sensors to a common scale.  Data during this time period were scaled by a factor of 1.096.  See QA/QC supporting documentation for additional information.</t>
  </si>
  <si>
    <t>8/1/12 - 10/8/12 (WETLabs Wetstar sensor #1338):  Due to a shift in WETLabs calibration procedure, the raw data were scaled by a factor of 1.587 (1/0.63) to be consistent with later data (following WETlabs customer alert in Sept. 2010). Following the recommended adjustment to the data, sensor checks in reference solutions were used to scale output  from the SATURN CDOM sensors to a common scale.  The final adjustment made to the data was a scale factor of 1.630  and a correction for a slight offset. See QA/QC supporting documentation for additional information</t>
  </si>
  <si>
    <t>10/8/12 - 1/10/13:  (WETLabs Wetstar sensor #1337) This sensor was deployed for a brief period at SATURN-04 during the end of 2012 and early 2013.  Aside from the 3 month deployment of this sensor, the same sensor (WSCD#1338) has been deployed at SATURN-04.   Sensor checks in reference solutions were used to scale output  from the SATURN CDOM sensors to a common scale.  The data from this sensor during this time  were scaled by a factor of 0.919 and corrected for a small offset.  See QA/QC supporting documentation for additional information.</t>
  </si>
  <si>
    <t>12/4/12 - 3/22/13 :  (WETLabs FLCD sensor #1686)  This CDOM sensor was installed at SATURN-07 for several deployments between late 2012 and mid-2014. Other sensors were deployed between and after these deployments.  Sensor checks in reference solutions were used to scale output  from the SATURN CDOM sensors to a common scale.  The data from this sensor were scaled by a factor of 0.767 and corrected for a small offset.  See QA/QC supporting documentation for additional information.</t>
  </si>
  <si>
    <t>10/1/13 - 1/30/14 :  (WETLabs FLCD sensor #1686)  This CDOM sensor was installed at SATURN-07 for several deployments between late 2012 and mid-2014. Other sensors were deployed between and after these deployments.  Sensor checks in reference solutions were used to scale output  from the SATURN CDOM sensors to a common scale.  The data from this sensor were scaled by a factor of 0.767 and corrected for a small offset.  See QA/QC supporting documentation for additional information.</t>
  </si>
  <si>
    <t>1/30/14 - 4/11/14 :  (WETLabs FLCD sensor #1686)  This CDOM sensor was installed at SATURN-07 for several deployments between late 2012 and mid-2014. Other sensors were deployed between and after these deployments.  Sensor checks in reference solutions were used to scale output  from the SATURN CDOM sensors to a common scale.  The data from this sensor were scaled by a factor of 0.767 and corrected for a small offset.  See QA/QC supporting documentation for additional information.</t>
  </si>
  <si>
    <t>1/15/15 - 1/29/16 (T.D. Cyclops CD#0535):  Beginning in early 2017 Turner Designs Cyclops CDOM sensors replaced the WETLabs sensor at SATURN-07.  The sensors have had multiple issues with performance while deployed. While the standard readings were used to scale sensor output for the the cyclops deployments at SATURN-07, it should be noted that standard readings with these sensors have not yielded consistent results.  These data and corrections are questionable and should be used with caution.</t>
  </si>
  <si>
    <t>2/24/16 - 12/1/16 (T.D. Cyclops CD#0535):  Beginning in early 2017 Turner Designs Cyclops CDOM sensors replaced the WETLabs sensor at SATURN-07.  The sensors have had multiple issues with performance while deployed. While the standard readings were used to scale sensor output for the the cyclops deployments at SATURN-07, it should be noted that standard readings with these sensors have not yielded consistent results.  These data and corrections are questionable and should be used with caution.</t>
  </si>
  <si>
    <t>1/30/14 - 4/15/14:  (WETLabs FLCD #1973) This CDOM sensor was factory calibrated on  1/16/14.  Sensor checks in reference solutions were used to scale output  from the SATURN CDOM sensors to a common scale.   The data during this time period were adjusted only slightly with a scale factor of 1.041.  See QA/QC supporting documentation for additional information.</t>
  </si>
  <si>
    <t>4/25/14 - 11/12/14:  (WETLabs FLCD #1973) This CDOM sensor was factory calibrated on  1/16/14.  Sensor checks in reference solutions were used to scale output  from the SATURN CDOM sensors to a common scale.   The data during this time period were adjusted only slightly with a scale factor of 1.041.  See QA/QC supporting documentation for additional information.</t>
  </si>
  <si>
    <t>6/1/12 - 10/8/12 (WETLabs Wetstar sensor #1338):  Due to a shift in WETLabs calibration procedure, the raw data were scaled by a factor of 1.587 (1/0.63) to be consistent with later data (following WETlabs customer alert in Sept. 2010).</t>
  </si>
  <si>
    <t>6/8/16 - 12/1/16: (WETLabs Wetsar sensor #1339) :  Prior to the deployment of this sensor in mid-2016, a different sensor (WETLabs FLCD #1973) has been deployed at SATURN-01.  Sensor checks in reference solutions were used to scale output  from the SATURN CDOM sensors to a common scale.   Based on these measurements, the data during this time period have been scaled by a factor of 1.83 and adjusted for an offset of 0.7 ppb.  See QA/QC supporting documentation for additional information.</t>
  </si>
  <si>
    <t>1/31/17 - 6/1/17 (WETLabs Wetsar sensor #1339) :  Prior to the deployment of this sensor in mid-2016, a different sensor (WETLabs FLCD #1973) has been deployed at SATURN-01.  Sensor checks in reference solutions were used to scale output  from the SATURN CDOM sensors to a common scale.   Based on standard measurements made on 2/1/17, the data during this time period have been scaled by a factor of 1.18 and corrected for an offset of ~0.7ppb.  See QA/QC supporting documentation for additional information.</t>
  </si>
  <si>
    <t>4/24/12 - 10/20/12 :  (WETLabs FLCD sensor #1686)  This CDOM sensor was installed at SATURN-02 for several seasonal deployments between 2012 and 2016. Sensor checks in reference solutions were used to scale output  from the SATURN CDOM sensors to a common scale.  These data show that the output from this sensor was  stable through 2014.  The 2014 scale factor was applied through the 2015 deployment.   Data during this time period were scaled by a factor of 0.767 and corrected for an offset of ~2ppb.   See QA/QC supporting documentation for additional information.</t>
  </si>
  <si>
    <t>6/26/14 - 9/28/14 :  (WETLabs FLCD sensor #1686)  This CDOM sensor was installed at SATURN-02 for several seasonal deployments between 2012 and 2016. Sensor checks in reference solutions were used to scale output  from the SATURN CDOM sensors to a common scale.  These data show that the output from this sensor was  stable through 2014.  The 2014 scale factor was applied through the 2015 deployment.   Data during this time period were scaled by a factor of 0.814 and corrected for an offset of ~ 1.8ppb.  See QA/QC supporting documentation for additional information.</t>
  </si>
  <si>
    <t>4/15/14 - 12/7/14  (WETLabs Wetstar sensor #1337): Sensor checks in reference solutions were used to scale output  from the SATURN CDOM sensors to a common scale. The readings indicate that the sensor response was similar to previous checks and the the data were scaled by a factor of 0.88 and corrected for a small offset.  See QA/QC supporting documentation for additional information.</t>
  </si>
  <si>
    <t>10/31/13 -1/3/14 12:00:   (WETLabs Wetstar sensor #1337) Sensor checks in reference solutions were used to scale output  from the SATURN CDOM sensors to a common scale.  The data from this sensor during this time  were scaled by a factor of 0.88 and corrected for a small offset.  See QA/QC supporting documentation for additional information.</t>
  </si>
  <si>
    <t>4/23/13 -10/17/13:   (WETLabs Wetstar sensor #1337) Sensor checks in reference solutions were used to scale output  from the SATURN CDOM sensors to a common scale.  The data from this sensor during this time  were scaled by a factor of 0.88 and corrected for a small offset.  See QA/QC supporting documentation for additional information.</t>
  </si>
  <si>
    <t>1/14/14 14:30 - 4/15/14:  (WETLabs Wetstar sensor #1337) Sensor checks in reference solutions were used to scale output  from the SATURN CDOM sensors to a common scale.  The data from this sensor during this time  were scaled by a factor of 0.88 and corrected for a small offset.  See QA/QC supporting documentation for additional information.</t>
  </si>
  <si>
    <t>12/7/14 - 5/5/15 (WETLabs Wetstar sensor #1337): Sensor checks in reference solutions were used to scale output  from the SATURN CDOM sensors to a common scale. There was a shift in response between the sensor check on 4/15/14 &amp; 5/5/15.  The timing and nature (abrupt shift or gradual drift) of the shift in response is unknown.  Examinitation of the data and comparisons to nearby stations were used to estimate the time of change as early December 2014.  Data should be used with caution due to this uncertainty. The data during this time period were scaled by a factor of 1.09 and corrected for an approximate offset of 1ppb. See QA/QC supporting documentation for additional information.</t>
  </si>
  <si>
    <t>5/5/15 - 2/1/16 (WETLabs Wetstar sensor #1337): Sensor checks in reference solutions were used to scale output  from the SATURN CDOM sensors to a common scale. There was a shift in response between the sensor check on 4/15/14 &amp; 5/5/15.  The data following the sensor check in early May until the sensor was recovered in March 2016 were scaled by a factor of 1.09 and corrected for an approximate offset of 1ppb.  See QA/QC supporting documentation for additional information.</t>
  </si>
  <si>
    <t>3/17/16 - 7/1/18 (WETLabs Wetstar sensor #1337):  This sensor was returned to WETLabs in Februry 2016.  Following factory calibration there was a shift in sensor response.  While this is a recent calibration, the sensor output did not agree with historical data and other data from recently calibrated sensors.  Sensor checks in reference solutions were used to scale output  from the SATURN CDOM sensors to a common scale.  The data following the sensor calibration were scaled by a factor of 1.813 and corrected for an offset of ~ 1ppb.  See QA/QC supporting documentation for additional information.</t>
  </si>
  <si>
    <t>1/31/17 - 10/1/17 (WETLabs Wetstar sensor #1337):  Sensor checks in reference solutions were used to scale output  from the SATURN CDOM sensors to a common scale.  The data following the sensor calibration were scaled by a factor of 1.813 and corrected for an offset of ~ 1ppb.  See QA/QC supporting documentation for additional information.</t>
  </si>
  <si>
    <t>1/10/13 - 5/5/15: (WETLabs Wetstar sensor #1338) The sensor was factory calibrated on 10/24/12.  Sensor checks in reference solutions were used to scale output  from the SATURN CDOM sensors to a common scale.  Several checks show that this sensor remained relatively stable during this time period, with a scale factor of 0.93. See QA/QC supporting documentation for additional information.</t>
  </si>
  <si>
    <t>9/23/13 12:00 - 10/22/13 :  (WETLabs Wetstar sensor #1338)  This CDOM sensor is typically deployed at SATURN-04.  It was installed at SATURN-03 for approximately a month. Sensor checks in reference solutions were used to scale output  from the SATURN CDOM sensors to a common scale.  The data from this sensor during this time  were scaled by a factor of 0.93 and corrected for a small offset.  See QA/QC supporting documentation for additional information.</t>
  </si>
  <si>
    <t>5/5/15 - 2/1/17:  (WETLabs Wetsar sensor #1338)  Sensor checks in reference solutions were used to scale output  from the SATURN CDOM sensors to a common scale. The sensor check on 5/5/15 showed a slight shift in sensor response resulting in a scale factor of 1.19 (while the previous scale factor was 0.932).  See QA/QC supporting documentation for additional information.</t>
  </si>
  <si>
    <t>8/2/12  9/23/13  &amp;  10/22/13 - 10/31/13:  (WETLabs Wetstar sensor #1339) This CDOM sensor was calibrated prior to deployment at SATURN-03 on 8/2/12.  It was removed from the station on 9/23/13 and replaced with a different sensor.  It was reinstalled again for a week in late October. Sensor checks in reference solutions were used to scale output  from the SATURN CDOM sensors to a common scale.  The data from this sensor during this time  were scaled by a factor of 0.918 and corrected for a small offset.  See QA/QC supporting documentation for additional information</t>
  </si>
  <si>
    <t>1/3/14 12:00 - 1/14/14 14:30:  (WETLabs Wetstar sensor #1339) This sensor was deployed for a brief period at SATURN-03 during early January 2014.   Sensor checks in reference solutions were used to scale output  from the SATURN CDOM sensors to a common scale.  The data from this sensor during this time  were scaled by a factor of 1.14  and corrected for a small offset.  See QA/QC supporting documentation for additional information.</t>
  </si>
  <si>
    <t>4/29/14 - 10/23/14:  (WETLabs Wetstar sensor #1339) This sensor was deployed for a single deployment at SATURN-07 during 2014.   Sensor checks in reference solutions were used to scale output  from the SATURN CDOM sensors to a common scale.  The data from this sensor during this time  were scaled by a factor of 1.18 and corrected for a small offset.  See QA/QC supporting documentation for additional information.</t>
  </si>
  <si>
    <t>5/24/15 - 10/7/15 :  (WETLabs FLCD sensor #1686)  This CDOM sensor was installed at SATURN-02 for several seasonal deployments between 2012 and 2016. Sensor checks in reference solutions were used to scale output  from the SATURN CDOM sensors to a common scale.  These data show that the output from this sensor was  stable through 2014.  The 2014 scale factor was applied through the 2015 deployment.   Data during this time period were scaled by a factor of 1.4 and corrected for an offset of ~ 4.5ppb.  See QA/QC supporting documentation for additional information.</t>
  </si>
  <si>
    <t>11/12/14 - 4/1/15:  (WETLabs FLCD #1973) This CDOM sensor was factory calibrated on  1/16/14.  Sensor checks in reference solutions were used to scale output  from the SATURN CDOM sensors to a common scale.   A sensor check in Nov. 2014 showed a shift in sensor resonse.  The data during this time period were adjusted with a scale factor of 1.323 and an corrected for an offset of ~1.3ppb.  See QA/QC supporting documentation for additional information.</t>
  </si>
  <si>
    <t>5/1/15 - 11/1/15 (WETLabs FLCD #1973) :  The sensor response during this deployment was inconsistent with previous &amp; following deployments of the sensor, data from neighboring stations and with measurements of standard solutions.  While the magnitude of response was off, the sensor appeared to be working properly.  An approximate scale factor (2.2) and offset correction (-2ppb) was calculated by aligning these data with those from SATURN-03, relative to salinity.   In addition a correction for drift of the calibration has been applied. This correction is approximate and the data should be used with caution.  See QA/QC supporting documentation for additional information.</t>
  </si>
  <si>
    <t xml:space="preserve"> </t>
  </si>
  <si>
    <t>Start Time</t>
  </si>
  <si>
    <t>End Time</t>
  </si>
  <si>
    <t>New Scale Factor</t>
  </si>
  <si>
    <t>New Offset</t>
  </si>
  <si>
    <t>Quality Level</t>
  </si>
  <si>
    <t>Original Scale Factor</t>
  </si>
  <si>
    <t>Original Offset</t>
  </si>
  <si>
    <t>diff. SF</t>
  </si>
  <si>
    <t>diff. Offset</t>
  </si>
  <si>
    <t>QL1</t>
  </si>
  <si>
    <t>QL3</t>
  </si>
  <si>
    <t>QL5</t>
  </si>
  <si>
    <t>QL2</t>
  </si>
  <si>
    <t>QL4</t>
  </si>
  <si>
    <t>Station</t>
  </si>
  <si>
    <t>*Corrections are sorted by station and colored by instrument serial number</t>
  </si>
  <si>
    <t>Comments</t>
  </si>
  <si>
    <t>Inst. 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</si>
</sst>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h:mm;@"/>
    <numFmt numFmtId="165" formatCode="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9"/>
      <color rgb="FF0000FF"/>
      <name val="Calibri"/>
      <family val="2"/>
      <scheme val="minor"/>
    </font>
    <font>
      <b/>
      <sz val="9"/>
      <color rgb="FFC00000"/>
      <name val="Calibri"/>
      <family val="2"/>
      <scheme val="minor"/>
    </font>
    <font>
      <sz val="9"/>
      <color rgb="FFC00000"/>
      <name val="Calibri"/>
      <family val="2"/>
      <scheme val="minor"/>
    </font>
    <font>
      <b/>
      <sz val="9"/>
      <color rgb="FFFF0000"/>
      <name val="Calibri"/>
      <family val="2"/>
      <scheme val="minor"/>
    </font>
    <font>
      <sz val="9"/>
      <color rgb="FFFF0000"/>
      <name val="Calibri"/>
      <family val="2"/>
      <scheme val="minor"/>
    </font>
    <font>
      <b/>
      <sz val="9"/>
      <color rgb="FF0000FF"/>
      <name val="Calibri"/>
      <family val="2"/>
      <scheme val="minor"/>
    </font>
    <font>
      <b/>
      <i/>
      <sz val="11"/>
      <name val="Calibri"/>
      <family val="2"/>
      <scheme val="minor"/>
    </font>
    <font>
      <b/>
      <i/>
      <sz val="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rgb="FFFFC0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medium">
        <color indexed="64"/>
      </bottom>
      <diagonal/>
    </border>
    <border>
      <left/>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style="hair">
        <color auto="1"/>
      </left>
      <right/>
      <top/>
      <bottom/>
      <diagonal/>
    </border>
    <border>
      <left/>
      <right style="hair">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8" fillId="0" borderId="0" xfId="0" applyFont="1" applyAlignment="1"/>
    <xf numFmtId="0" fontId="18" fillId="0" borderId="10" xfId="0" applyFont="1" applyBorder="1" applyAlignment="1"/>
    <xf numFmtId="0" fontId="18" fillId="0" borderId="11" xfId="0" applyFont="1" applyBorder="1" applyAlignment="1"/>
    <xf numFmtId="0" fontId="24" fillId="35" borderId="12" xfId="0" applyNumberFormat="1" applyFont="1" applyFill="1" applyBorder="1" applyAlignment="1">
      <alignment horizontal="center"/>
    </xf>
    <xf numFmtId="164" fontId="18" fillId="35" borderId="12" xfId="0" applyNumberFormat="1" applyFont="1" applyFill="1" applyBorder="1" applyAlignment="1"/>
    <xf numFmtId="165" fontId="18" fillId="35" borderId="12" xfId="0" applyNumberFormat="1" applyFont="1" applyFill="1" applyBorder="1" applyAlignment="1">
      <alignment horizontal="right"/>
    </xf>
    <xf numFmtId="0" fontId="20" fillId="35" borderId="12" xfId="0" applyFont="1" applyFill="1" applyBorder="1" applyAlignment="1">
      <alignment horizontal="right"/>
    </xf>
    <xf numFmtId="0" fontId="22" fillId="35" borderId="12" xfId="0" applyFont="1" applyFill="1" applyBorder="1" applyAlignment="1">
      <alignment horizontal="right"/>
    </xf>
    <xf numFmtId="0" fontId="18" fillId="35" borderId="12" xfId="0" applyFont="1" applyFill="1" applyBorder="1" applyAlignment="1">
      <alignment horizontal="center"/>
    </xf>
    <xf numFmtId="0" fontId="18" fillId="35" borderId="12" xfId="0" applyFont="1" applyFill="1" applyBorder="1" applyAlignment="1">
      <alignment wrapText="1"/>
    </xf>
    <xf numFmtId="0" fontId="24" fillId="35" borderId="14" xfId="0" applyNumberFormat="1" applyFont="1" applyFill="1" applyBorder="1" applyAlignment="1">
      <alignment horizontal="center"/>
    </xf>
    <xf numFmtId="164" fontId="18" fillId="35" borderId="14" xfId="0" applyNumberFormat="1" applyFont="1" applyFill="1" applyBorder="1" applyAlignment="1"/>
    <xf numFmtId="165" fontId="18" fillId="35" borderId="14" xfId="0" applyNumberFormat="1" applyFont="1" applyFill="1" applyBorder="1" applyAlignment="1">
      <alignment horizontal="right"/>
    </xf>
    <xf numFmtId="0" fontId="20" fillId="35" borderId="14" xfId="0" applyFont="1" applyFill="1" applyBorder="1" applyAlignment="1">
      <alignment horizontal="right"/>
    </xf>
    <xf numFmtId="0" fontId="22" fillId="35" borderId="14" xfId="0" applyFont="1" applyFill="1" applyBorder="1" applyAlignment="1">
      <alignment horizontal="right"/>
    </xf>
    <xf numFmtId="0" fontId="18" fillId="35" borderId="14" xfId="0" applyFont="1" applyFill="1" applyBorder="1" applyAlignment="1">
      <alignment horizontal="center"/>
    </xf>
    <xf numFmtId="0" fontId="18" fillId="35" borderId="14" xfId="0" applyFont="1" applyFill="1" applyBorder="1" applyAlignment="1">
      <alignment wrapText="1"/>
    </xf>
    <xf numFmtId="0" fontId="24" fillId="36" borderId="14" xfId="0" applyNumberFormat="1" applyFont="1" applyFill="1" applyBorder="1" applyAlignment="1">
      <alignment horizontal="center"/>
    </xf>
    <xf numFmtId="164" fontId="18" fillId="36" borderId="14" xfId="0" applyNumberFormat="1" applyFont="1" applyFill="1" applyBorder="1" applyAlignment="1"/>
    <xf numFmtId="165" fontId="18" fillId="36" borderId="14" xfId="0" applyNumberFormat="1" applyFont="1" applyFill="1" applyBorder="1" applyAlignment="1">
      <alignment horizontal="right"/>
    </xf>
    <xf numFmtId="0" fontId="20" fillId="36" borderId="14" xfId="0" applyFont="1" applyFill="1" applyBorder="1" applyAlignment="1">
      <alignment horizontal="right"/>
    </xf>
    <xf numFmtId="0" fontId="22" fillId="36" borderId="14" xfId="0" applyFont="1" applyFill="1" applyBorder="1" applyAlignment="1">
      <alignment horizontal="right"/>
    </xf>
    <xf numFmtId="0" fontId="18" fillId="36" borderId="14" xfId="0" applyFont="1" applyFill="1" applyBorder="1" applyAlignment="1">
      <alignment horizontal="center"/>
    </xf>
    <xf numFmtId="0" fontId="18" fillId="36" borderId="14" xfId="0" applyFont="1" applyFill="1" applyBorder="1" applyAlignment="1">
      <alignment wrapText="1"/>
    </xf>
    <xf numFmtId="0" fontId="24" fillId="33" borderId="14" xfId="0" applyNumberFormat="1" applyFont="1" applyFill="1" applyBorder="1" applyAlignment="1">
      <alignment horizontal="center"/>
    </xf>
    <xf numFmtId="164" fontId="18" fillId="33" borderId="14" xfId="0" applyNumberFormat="1" applyFont="1" applyFill="1" applyBorder="1" applyAlignment="1"/>
    <xf numFmtId="165" fontId="18" fillId="33" borderId="14" xfId="0" applyNumberFormat="1" applyFont="1" applyFill="1" applyBorder="1" applyAlignment="1">
      <alignment horizontal="right"/>
    </xf>
    <xf numFmtId="0" fontId="20" fillId="33" borderId="14" xfId="0" applyFont="1" applyFill="1" applyBorder="1" applyAlignment="1">
      <alignment horizontal="right"/>
    </xf>
    <xf numFmtId="0" fontId="22" fillId="33" borderId="14" xfId="0" applyFont="1" applyFill="1" applyBorder="1" applyAlignment="1">
      <alignment horizontal="right"/>
    </xf>
    <xf numFmtId="0" fontId="18" fillId="33" borderId="14" xfId="0" applyFont="1" applyFill="1" applyBorder="1" applyAlignment="1">
      <alignment horizontal="center"/>
    </xf>
    <xf numFmtId="0" fontId="18" fillId="33" borderId="14" xfId="0" applyFont="1" applyFill="1" applyBorder="1" applyAlignment="1">
      <alignment wrapText="1"/>
    </xf>
    <xf numFmtId="0" fontId="24" fillId="37" borderId="14" xfId="0" applyNumberFormat="1" applyFont="1" applyFill="1" applyBorder="1" applyAlignment="1">
      <alignment horizontal="center"/>
    </xf>
    <xf numFmtId="164" fontId="18" fillId="37" borderId="14" xfId="0" applyNumberFormat="1" applyFont="1" applyFill="1" applyBorder="1" applyAlignment="1"/>
    <xf numFmtId="165" fontId="18" fillId="37" borderId="14" xfId="0" applyNumberFormat="1" applyFont="1" applyFill="1" applyBorder="1" applyAlignment="1">
      <alignment horizontal="right"/>
    </xf>
    <xf numFmtId="0" fontId="20" fillId="37" borderId="14" xfId="0" applyFont="1" applyFill="1" applyBorder="1" applyAlignment="1">
      <alignment horizontal="right"/>
    </xf>
    <xf numFmtId="0" fontId="22" fillId="37" borderId="14" xfId="0" applyFont="1" applyFill="1" applyBorder="1" applyAlignment="1">
      <alignment horizontal="right"/>
    </xf>
    <xf numFmtId="0" fontId="18" fillId="37" borderId="14" xfId="0" applyFont="1" applyFill="1" applyBorder="1" applyAlignment="1">
      <alignment horizontal="center"/>
    </xf>
    <xf numFmtId="0" fontId="18" fillId="37" borderId="14" xfId="0" applyFont="1" applyFill="1" applyBorder="1" applyAlignment="1">
      <alignment wrapText="1"/>
    </xf>
    <xf numFmtId="0" fontId="24" fillId="34" borderId="14" xfId="0" applyNumberFormat="1" applyFont="1" applyFill="1" applyBorder="1" applyAlignment="1">
      <alignment horizontal="center"/>
    </xf>
    <xf numFmtId="164" fontId="18" fillId="34" borderId="14" xfId="0" applyNumberFormat="1" applyFont="1" applyFill="1" applyBorder="1" applyAlignment="1"/>
    <xf numFmtId="165" fontId="18" fillId="34" borderId="14" xfId="0" applyNumberFormat="1" applyFont="1" applyFill="1" applyBorder="1" applyAlignment="1">
      <alignment horizontal="right"/>
    </xf>
    <xf numFmtId="0" fontId="20" fillId="34" borderId="14" xfId="0" applyFont="1" applyFill="1" applyBorder="1" applyAlignment="1">
      <alignment horizontal="right"/>
    </xf>
    <xf numFmtId="0" fontId="22" fillId="34" borderId="14" xfId="0" applyFont="1" applyFill="1" applyBorder="1" applyAlignment="1">
      <alignment horizontal="right"/>
    </xf>
    <xf numFmtId="0" fontId="18" fillId="34" borderId="14" xfId="0" applyFont="1" applyFill="1" applyBorder="1" applyAlignment="1">
      <alignment horizontal="center"/>
    </xf>
    <xf numFmtId="0" fontId="18" fillId="34" borderId="14" xfId="0" applyFont="1" applyFill="1" applyBorder="1" applyAlignment="1">
      <alignment wrapText="1"/>
    </xf>
    <xf numFmtId="0" fontId="24" fillId="38" borderId="14" xfId="0" applyNumberFormat="1" applyFont="1" applyFill="1" applyBorder="1" applyAlignment="1">
      <alignment horizontal="center"/>
    </xf>
    <xf numFmtId="164" fontId="18" fillId="38" borderId="14" xfId="0" applyNumberFormat="1" applyFont="1" applyFill="1" applyBorder="1" applyAlignment="1"/>
    <xf numFmtId="165" fontId="18" fillId="38" borderId="14" xfId="0" applyNumberFormat="1" applyFont="1" applyFill="1" applyBorder="1" applyAlignment="1">
      <alignment horizontal="right"/>
    </xf>
    <xf numFmtId="0" fontId="20" fillId="38" borderId="14" xfId="0" applyFont="1" applyFill="1" applyBorder="1" applyAlignment="1">
      <alignment horizontal="right"/>
    </xf>
    <xf numFmtId="0" fontId="22" fillId="38" borderId="14" xfId="0" applyFont="1" applyFill="1" applyBorder="1" applyAlignment="1">
      <alignment horizontal="right"/>
    </xf>
    <xf numFmtId="0" fontId="18" fillId="38" borderId="14" xfId="0" applyFont="1" applyFill="1" applyBorder="1" applyAlignment="1">
      <alignment horizontal="center"/>
    </xf>
    <xf numFmtId="0" fontId="18" fillId="38" borderId="14" xfId="0" applyFont="1" applyFill="1" applyBorder="1" applyAlignment="1">
      <alignment wrapText="1"/>
    </xf>
    <xf numFmtId="0" fontId="14" fillId="0" borderId="13" xfId="0" applyFont="1" applyBorder="1" applyAlignment="1">
      <alignment horizontal="center"/>
    </xf>
    <xf numFmtId="0" fontId="18" fillId="0" borderId="13" xfId="0" applyFont="1" applyBorder="1" applyAlignment="1"/>
    <xf numFmtId="165" fontId="18" fillId="0" borderId="13" xfId="0" applyNumberFormat="1" applyFont="1" applyBorder="1" applyAlignment="1">
      <alignment horizontal="right"/>
    </xf>
    <xf numFmtId="0" fontId="18" fillId="0" borderId="13" xfId="0" applyFont="1" applyBorder="1" applyAlignment="1">
      <alignment horizontal="right"/>
    </xf>
    <xf numFmtId="0" fontId="0" fillId="0" borderId="13" xfId="0" applyBorder="1" applyAlignment="1">
      <alignment horizontal="right"/>
    </xf>
    <xf numFmtId="0" fontId="18" fillId="0" borderId="13" xfId="0" applyFont="1" applyBorder="1" applyAlignment="1">
      <alignment horizontal="center"/>
    </xf>
    <xf numFmtId="0" fontId="18" fillId="0" borderId="13" xfId="0" applyFont="1" applyBorder="1" applyAlignment="1">
      <alignment wrapText="1"/>
    </xf>
    <xf numFmtId="0" fontId="23" fillId="0" borderId="15" xfId="0" applyFont="1" applyBorder="1" applyAlignment="1">
      <alignment horizontal="center" wrapText="1"/>
    </xf>
    <xf numFmtId="164" fontId="19" fillId="0" borderId="15" xfId="0" applyNumberFormat="1" applyFont="1" applyBorder="1" applyAlignment="1">
      <alignment wrapText="1"/>
    </xf>
    <xf numFmtId="165" fontId="19" fillId="0" borderId="15" xfId="0" applyNumberFormat="1" applyFont="1" applyBorder="1" applyAlignment="1">
      <alignment horizontal="right" wrapText="1"/>
    </xf>
    <xf numFmtId="0" fontId="25" fillId="0" borderId="15" xfId="0" applyFont="1" applyBorder="1" applyAlignment="1">
      <alignment horizontal="right" wrapText="1"/>
    </xf>
    <xf numFmtId="0" fontId="21" fillId="0" borderId="15" xfId="0" applyFont="1" applyBorder="1" applyAlignment="1">
      <alignment horizontal="right" wrapText="1"/>
    </xf>
    <xf numFmtId="0" fontId="19" fillId="0" borderId="15" xfId="0" applyFont="1" applyBorder="1" applyAlignment="1">
      <alignment horizontal="center" wrapText="1"/>
    </xf>
    <xf numFmtId="0" fontId="19" fillId="0" borderId="15" xfId="0" applyFont="1" applyBorder="1" applyAlignment="1">
      <alignment wrapText="1"/>
    </xf>
    <xf numFmtId="0" fontId="19" fillId="0" borderId="16" xfId="0" applyFont="1" applyBorder="1" applyAlignment="1">
      <alignment wrapText="1"/>
    </xf>
    <xf numFmtId="0" fontId="24" fillId="37" borderId="12" xfId="0" applyNumberFormat="1" applyFont="1" applyFill="1" applyBorder="1" applyAlignment="1">
      <alignment horizontal="center"/>
    </xf>
    <xf numFmtId="164" fontId="18" fillId="37" borderId="12" xfId="0" applyNumberFormat="1" applyFont="1" applyFill="1" applyBorder="1" applyAlignment="1"/>
    <xf numFmtId="165" fontId="18" fillId="37" borderId="12" xfId="0" applyNumberFormat="1" applyFont="1" applyFill="1" applyBorder="1" applyAlignment="1">
      <alignment horizontal="right"/>
    </xf>
    <xf numFmtId="0" fontId="20" fillId="37" borderId="12" xfId="0" applyFont="1" applyFill="1" applyBorder="1" applyAlignment="1">
      <alignment horizontal="right"/>
    </xf>
    <xf numFmtId="0" fontId="22" fillId="37" borderId="12" xfId="0" applyFont="1" applyFill="1" applyBorder="1" applyAlignment="1">
      <alignment horizontal="right"/>
    </xf>
    <xf numFmtId="0" fontId="18" fillId="37" borderId="12" xfId="0" applyFont="1" applyFill="1" applyBorder="1" applyAlignment="1">
      <alignment horizontal="center"/>
    </xf>
    <xf numFmtId="0" fontId="18" fillId="37" borderId="12" xfId="0" applyFont="1" applyFill="1" applyBorder="1" applyAlignment="1">
      <alignment wrapText="1"/>
    </xf>
    <xf numFmtId="0" fontId="24" fillId="36" borderId="12" xfId="0" applyNumberFormat="1" applyFont="1" applyFill="1" applyBorder="1" applyAlignment="1">
      <alignment horizontal="center"/>
    </xf>
    <xf numFmtId="164" fontId="18" fillId="36" borderId="12" xfId="0" applyNumberFormat="1" applyFont="1" applyFill="1" applyBorder="1" applyAlignment="1"/>
    <xf numFmtId="165" fontId="18" fillId="36" borderId="12" xfId="0" applyNumberFormat="1" applyFont="1" applyFill="1" applyBorder="1" applyAlignment="1">
      <alignment horizontal="right"/>
    </xf>
    <xf numFmtId="0" fontId="20" fillId="36" borderId="12" xfId="0" applyFont="1" applyFill="1" applyBorder="1" applyAlignment="1">
      <alignment horizontal="right"/>
    </xf>
    <xf numFmtId="0" fontId="22" fillId="36" borderId="12" xfId="0" applyFont="1" applyFill="1" applyBorder="1" applyAlignment="1">
      <alignment horizontal="right"/>
    </xf>
    <xf numFmtId="0" fontId="18" fillId="36" borderId="12" xfId="0" applyFont="1" applyFill="1" applyBorder="1" applyAlignment="1">
      <alignment horizontal="center"/>
    </xf>
    <xf numFmtId="0" fontId="18" fillId="36" borderId="12" xfId="0" applyFont="1" applyFill="1" applyBorder="1" applyAlignment="1">
      <alignment wrapText="1"/>
    </xf>
    <xf numFmtId="0" fontId="24" fillId="34" borderId="17" xfId="0" applyNumberFormat="1" applyFont="1" applyFill="1" applyBorder="1" applyAlignment="1">
      <alignment horizontal="center"/>
    </xf>
    <xf numFmtId="164" fontId="18" fillId="34" borderId="17" xfId="0" applyNumberFormat="1" applyFont="1" applyFill="1" applyBorder="1" applyAlignment="1"/>
    <xf numFmtId="165" fontId="18" fillId="34" borderId="17" xfId="0" applyNumberFormat="1" applyFont="1" applyFill="1" applyBorder="1" applyAlignment="1">
      <alignment horizontal="right"/>
    </xf>
    <xf numFmtId="0" fontId="20" fillId="34" borderId="17" xfId="0" applyFont="1" applyFill="1" applyBorder="1" applyAlignment="1">
      <alignment horizontal="right"/>
    </xf>
    <xf numFmtId="0" fontId="22" fillId="34" borderId="17" xfId="0" applyFont="1" applyFill="1" applyBorder="1" applyAlignment="1">
      <alignment horizontal="right"/>
    </xf>
    <xf numFmtId="0" fontId="18" fillId="34" borderId="17" xfId="0" applyFont="1" applyFill="1" applyBorder="1" applyAlignment="1">
      <alignment horizontal="center"/>
    </xf>
    <xf numFmtId="0" fontId="18" fillId="34" borderId="17" xfId="0" applyFont="1" applyFill="1" applyBorder="1" applyAlignment="1">
      <alignment wrapText="1"/>
    </xf>
    <xf numFmtId="0" fontId="24" fillId="39" borderId="17" xfId="0" applyNumberFormat="1" applyFont="1" applyFill="1" applyBorder="1" applyAlignment="1">
      <alignment horizontal="center"/>
    </xf>
    <xf numFmtId="164" fontId="18" fillId="39" borderId="17" xfId="0" applyNumberFormat="1" applyFont="1" applyFill="1" applyBorder="1" applyAlignment="1"/>
    <xf numFmtId="165" fontId="18" fillId="39" borderId="17" xfId="0" applyNumberFormat="1" applyFont="1" applyFill="1" applyBorder="1" applyAlignment="1">
      <alignment horizontal="right"/>
    </xf>
    <xf numFmtId="0" fontId="18" fillId="39" borderId="17" xfId="0" applyFont="1" applyFill="1" applyBorder="1" applyAlignment="1">
      <alignment horizontal="right"/>
    </xf>
    <xf numFmtId="0" fontId="22" fillId="39" borderId="17" xfId="0" applyFont="1" applyFill="1" applyBorder="1" applyAlignment="1">
      <alignment horizontal="right"/>
    </xf>
    <xf numFmtId="0" fontId="18" fillId="39" borderId="17" xfId="0" applyFont="1" applyFill="1" applyBorder="1" applyAlignment="1">
      <alignment horizontal="center"/>
    </xf>
    <xf numFmtId="0" fontId="18" fillId="39" borderId="17" xfId="0" applyFont="1" applyFill="1" applyBorder="1" applyAlignment="1">
      <alignment wrapText="1"/>
    </xf>
    <xf numFmtId="0" fontId="18" fillId="0" borderId="18" xfId="0" applyFont="1" applyBorder="1" applyAlignment="1"/>
    <xf numFmtId="0" fontId="24" fillId="35" borderId="17" xfId="0" applyNumberFormat="1" applyFont="1" applyFill="1" applyBorder="1" applyAlignment="1">
      <alignment horizontal="center"/>
    </xf>
    <xf numFmtId="164" fontId="18" fillId="35" borderId="17" xfId="0" applyNumberFormat="1" applyFont="1" applyFill="1" applyBorder="1" applyAlignment="1"/>
    <xf numFmtId="165" fontId="18" fillId="35" borderId="17" xfId="0" applyNumberFormat="1" applyFont="1" applyFill="1" applyBorder="1" applyAlignment="1">
      <alignment horizontal="right"/>
    </xf>
    <xf numFmtId="0" fontId="20" fillId="35" borderId="17" xfId="0" applyFont="1" applyFill="1" applyBorder="1" applyAlignment="1">
      <alignment horizontal="right"/>
    </xf>
    <xf numFmtId="0" fontId="22" fillId="35" borderId="17" xfId="0" applyFont="1" applyFill="1" applyBorder="1" applyAlignment="1">
      <alignment horizontal="right"/>
    </xf>
    <xf numFmtId="0" fontId="18" fillId="35" borderId="17" xfId="0" applyFont="1" applyFill="1" applyBorder="1" applyAlignment="1">
      <alignment horizontal="center"/>
    </xf>
    <xf numFmtId="0" fontId="18" fillId="35" borderId="17" xfId="0" applyFont="1" applyFill="1" applyBorder="1" applyAlignment="1">
      <alignment wrapText="1"/>
    </xf>
    <xf numFmtId="0" fontId="24" fillId="33" borderId="17" xfId="0" applyNumberFormat="1" applyFont="1" applyFill="1" applyBorder="1" applyAlignment="1">
      <alignment horizontal="center"/>
    </xf>
    <xf numFmtId="164" fontId="18" fillId="33" borderId="17" xfId="0" applyNumberFormat="1" applyFont="1" applyFill="1" applyBorder="1" applyAlignment="1"/>
    <xf numFmtId="165" fontId="18" fillId="33" borderId="17" xfId="0" applyNumberFormat="1" applyFont="1" applyFill="1" applyBorder="1" applyAlignment="1">
      <alignment horizontal="right"/>
    </xf>
    <xf numFmtId="0" fontId="20" fillId="33" borderId="17" xfId="0" applyFont="1" applyFill="1" applyBorder="1" applyAlignment="1">
      <alignment horizontal="right"/>
    </xf>
    <xf numFmtId="0" fontId="22" fillId="33" borderId="17" xfId="0" applyFont="1" applyFill="1" applyBorder="1" applyAlignment="1">
      <alignment horizontal="right"/>
    </xf>
    <xf numFmtId="0" fontId="18" fillId="33" borderId="17" xfId="0" applyFont="1" applyFill="1" applyBorder="1" applyAlignment="1">
      <alignment horizontal="center"/>
    </xf>
    <xf numFmtId="0" fontId="18" fillId="33" borderId="17" xfId="0" applyFont="1" applyFill="1" applyBorder="1" applyAlignment="1">
      <alignment wrapText="1"/>
    </xf>
    <xf numFmtId="0" fontId="24" fillId="38" borderId="17" xfId="0" applyNumberFormat="1" applyFont="1" applyFill="1" applyBorder="1" applyAlignment="1">
      <alignment horizontal="center"/>
    </xf>
    <xf numFmtId="164" fontId="18" fillId="38" borderId="17" xfId="0" applyNumberFormat="1" applyFont="1" applyFill="1" applyBorder="1" applyAlignment="1"/>
    <xf numFmtId="165" fontId="18" fillId="38" borderId="17" xfId="0" applyNumberFormat="1" applyFont="1" applyFill="1" applyBorder="1" applyAlignment="1">
      <alignment horizontal="right"/>
    </xf>
    <xf numFmtId="0" fontId="20" fillId="38" borderId="17" xfId="0" applyFont="1" applyFill="1" applyBorder="1" applyAlignment="1">
      <alignment horizontal="right"/>
    </xf>
    <xf numFmtId="0" fontId="22" fillId="38" borderId="17" xfId="0" applyFont="1" applyFill="1" applyBorder="1" applyAlignment="1">
      <alignment horizontal="right"/>
    </xf>
    <xf numFmtId="0" fontId="18" fillId="38" borderId="17" xfId="0" applyFont="1" applyFill="1" applyBorder="1" applyAlignment="1">
      <alignment horizontal="center"/>
    </xf>
    <xf numFmtId="0" fontId="18" fillId="38" borderId="17" xfId="0" applyFont="1" applyFill="1" applyBorder="1" applyAlignment="1">
      <alignment wrapText="1"/>
    </xf>
    <xf numFmtId="0" fontId="26" fillId="0" borderId="19" xfId="0" applyFont="1" applyBorder="1" applyAlignment="1">
      <alignment horizontal="left" vertical="center"/>
    </xf>
    <xf numFmtId="0" fontId="26" fillId="0" borderId="0" xfId="0" applyFont="1" applyBorder="1" applyAlignment="1">
      <alignment horizontal="left" vertical="center"/>
    </xf>
    <xf numFmtId="0" fontId="26" fillId="0" borderId="20" xfId="0" applyFont="1" applyBorder="1" applyAlignment="1">
      <alignment horizontal="left" vertical="center"/>
    </xf>
    <xf numFmtId="0" fontId="27" fillId="0" borderId="0" xfId="0" applyFon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D5" sqref="D5"/>
    </sheetView>
  </sheetViews>
  <sheetFormatPr defaultRowHeight="15" x14ac:dyDescent="0.25"/>
  <cols>
    <col min="1" max="1" width="6.28515625" style="53" customWidth="1"/>
    <col min="2" max="2" width="6.140625" style="53" customWidth="1"/>
    <col min="3" max="4" width="11.7109375" style="54" customWidth="1"/>
    <col min="5" max="5" width="7.5703125" style="55" customWidth="1"/>
    <col min="6" max="6" width="6.7109375" style="55" customWidth="1"/>
    <col min="7" max="7" width="6.7109375" style="56" customWidth="1"/>
    <col min="8" max="8" width="5.7109375" style="56" customWidth="1"/>
    <col min="9" max="9" width="4.7109375" style="57" customWidth="1"/>
    <col min="10" max="10" width="7.140625" style="57" customWidth="1"/>
    <col min="11" max="11" width="6.7109375" style="58" customWidth="1"/>
    <col min="12" max="12" width="139.140625" style="59" customWidth="1"/>
    <col min="13" max="13" width="9.140625" style="1" customWidth="1"/>
    <col min="14" max="16384" width="9.140625" style="1"/>
  </cols>
  <sheetData>
    <row r="1" spans="1:16" s="121" customFormat="1" ht="28.5" customHeight="1" x14ac:dyDescent="0.25">
      <c r="A1" s="118" t="s">
        <v>50</v>
      </c>
      <c r="B1" s="119"/>
      <c r="C1" s="119"/>
      <c r="D1" s="119"/>
      <c r="E1" s="119"/>
      <c r="F1" s="119"/>
      <c r="G1" s="119"/>
      <c r="H1" s="119"/>
      <c r="I1" s="119"/>
      <c r="J1" s="119"/>
      <c r="K1" s="119"/>
      <c r="L1" s="120"/>
    </row>
    <row r="2" spans="1:16" s="67" customFormat="1" ht="36.75" thickBot="1" x14ac:dyDescent="0.25">
      <c r="A2" s="60" t="s">
        <v>49</v>
      </c>
      <c r="B2" s="60" t="s">
        <v>52</v>
      </c>
      <c r="C2" s="61" t="s">
        <v>35</v>
      </c>
      <c r="D2" s="61" t="s">
        <v>36</v>
      </c>
      <c r="E2" s="62" t="s">
        <v>40</v>
      </c>
      <c r="F2" s="62" t="s">
        <v>41</v>
      </c>
      <c r="G2" s="63" t="s">
        <v>37</v>
      </c>
      <c r="H2" s="63" t="s">
        <v>38</v>
      </c>
      <c r="I2" s="64" t="s">
        <v>42</v>
      </c>
      <c r="J2" s="64" t="s">
        <v>43</v>
      </c>
      <c r="K2" s="65" t="s">
        <v>39</v>
      </c>
      <c r="L2" s="66" t="s">
        <v>51</v>
      </c>
    </row>
    <row r="3" spans="1:16" s="2" customFormat="1" ht="12" x14ac:dyDescent="0.2">
      <c r="A3" s="68">
        <v>1</v>
      </c>
      <c r="B3" s="68">
        <v>1973</v>
      </c>
      <c r="C3" s="69">
        <v>41431.532638888886</v>
      </c>
      <c r="D3" s="69">
        <v>41640</v>
      </c>
      <c r="E3" s="70">
        <f>G3+I3</f>
        <v>1</v>
      </c>
      <c r="F3" s="70">
        <f>H3+J3</f>
        <v>0</v>
      </c>
      <c r="G3" s="71">
        <v>0.91300000000000003</v>
      </c>
      <c r="H3" s="71">
        <v>-0.65500000000000003</v>
      </c>
      <c r="I3" s="72">
        <v>8.6999999999999966E-2</v>
      </c>
      <c r="J3" s="72">
        <v>0.65500000000000003</v>
      </c>
      <c r="K3" s="73" t="s">
        <v>46</v>
      </c>
      <c r="L3" s="74" t="s">
        <v>0</v>
      </c>
    </row>
    <row r="4" spans="1:16" s="3" customFormat="1" ht="36" x14ac:dyDescent="0.2">
      <c r="A4" s="32">
        <v>1</v>
      </c>
      <c r="B4" s="32">
        <v>1973</v>
      </c>
      <c r="C4" s="33">
        <v>41737.5</v>
      </c>
      <c r="D4" s="33">
        <v>41744</v>
      </c>
      <c r="E4" s="34">
        <f>G4+I4</f>
        <v>0.99399999999999999</v>
      </c>
      <c r="F4" s="34">
        <f>H4+J4</f>
        <v>0</v>
      </c>
      <c r="G4" s="35">
        <v>1.0409999999999999</v>
      </c>
      <c r="H4" s="35">
        <v>0</v>
      </c>
      <c r="I4" s="36">
        <v>-4.6999999999999931E-2</v>
      </c>
      <c r="J4" s="36">
        <v>0</v>
      </c>
      <c r="K4" s="37" t="s">
        <v>47</v>
      </c>
      <c r="L4" s="38" t="s">
        <v>10</v>
      </c>
    </row>
    <row r="5" spans="1:16" s="3" customFormat="1" ht="36" x14ac:dyDescent="0.2">
      <c r="A5" s="32">
        <v>1</v>
      </c>
      <c r="B5" s="32">
        <v>1973</v>
      </c>
      <c r="C5" s="33">
        <v>41754</v>
      </c>
      <c r="D5" s="33">
        <v>41955</v>
      </c>
      <c r="E5" s="34">
        <f>G5+I5</f>
        <v>0.99399999999999999</v>
      </c>
      <c r="F5" s="34">
        <f>H5+J5</f>
        <v>0</v>
      </c>
      <c r="G5" s="35">
        <v>1.0409999999999999</v>
      </c>
      <c r="H5" s="35">
        <v>0</v>
      </c>
      <c r="I5" s="36">
        <v>-4.6999999999999931E-2</v>
      </c>
      <c r="J5" s="36">
        <v>0</v>
      </c>
      <c r="K5" s="37" t="s">
        <v>47</v>
      </c>
      <c r="L5" s="38" t="s">
        <v>11</v>
      </c>
    </row>
    <row r="6" spans="1:16" s="3" customFormat="1" ht="36" x14ac:dyDescent="0.2">
      <c r="A6" s="32">
        <v>1</v>
      </c>
      <c r="B6" s="32">
        <v>1973</v>
      </c>
      <c r="C6" s="33">
        <v>41955</v>
      </c>
      <c r="D6" s="33">
        <v>42093.5</v>
      </c>
      <c r="E6" s="34">
        <f>G6+I6</f>
        <v>1.3220000000000001</v>
      </c>
      <c r="F6" s="34">
        <f>H6+J6</f>
        <v>-1.3</v>
      </c>
      <c r="G6" s="35">
        <v>1.3220000000000001</v>
      </c>
      <c r="H6" s="35">
        <v>-1.3</v>
      </c>
      <c r="I6" s="36">
        <v>0</v>
      </c>
      <c r="J6" s="36">
        <v>0</v>
      </c>
      <c r="K6" s="37" t="s">
        <v>45</v>
      </c>
      <c r="L6" s="38" t="s">
        <v>32</v>
      </c>
      <c r="P6" s="3" t="s">
        <v>34</v>
      </c>
    </row>
    <row r="7" spans="1:16" s="3" customFormat="1" ht="60" x14ac:dyDescent="0.2">
      <c r="A7" s="32">
        <v>1</v>
      </c>
      <c r="B7" s="32">
        <v>1973</v>
      </c>
      <c r="C7" s="33">
        <v>42135.692361111112</v>
      </c>
      <c r="D7" s="33">
        <v>42309</v>
      </c>
      <c r="E7" s="34">
        <f>G7+I7</f>
        <v>2.21</v>
      </c>
      <c r="F7" s="34">
        <f>H7+J7</f>
        <v>-1.98</v>
      </c>
      <c r="G7" s="35">
        <v>2.21</v>
      </c>
      <c r="H7" s="35">
        <v>-1.98</v>
      </c>
      <c r="I7" s="36">
        <v>0</v>
      </c>
      <c r="J7" s="36">
        <v>0</v>
      </c>
      <c r="K7" s="37" t="s">
        <v>45</v>
      </c>
      <c r="L7" s="38" t="s">
        <v>33</v>
      </c>
    </row>
    <row r="8" spans="1:16" s="3" customFormat="1" ht="36" x14ac:dyDescent="0.2">
      <c r="A8" s="39">
        <v>1</v>
      </c>
      <c r="B8" s="39">
        <v>1339</v>
      </c>
      <c r="C8" s="40">
        <v>42529.5</v>
      </c>
      <c r="D8" s="40">
        <v>42766</v>
      </c>
      <c r="E8" s="41">
        <f>G8+I8</f>
        <v>1.3480000000000001</v>
      </c>
      <c r="F8" s="41">
        <f>H8+J8</f>
        <v>-1.52</v>
      </c>
      <c r="G8" s="42">
        <v>1.1830000000000001</v>
      </c>
      <c r="H8" s="42">
        <v>-0.67</v>
      </c>
      <c r="I8" s="43">
        <v>0.16500000000000004</v>
      </c>
      <c r="J8" s="43">
        <v>-0.85</v>
      </c>
      <c r="K8" s="44" t="s">
        <v>47</v>
      </c>
      <c r="L8" s="45" t="s">
        <v>13</v>
      </c>
    </row>
    <row r="9" spans="1:16" s="3" customFormat="1" ht="48.75" thickBot="1" x14ac:dyDescent="0.25">
      <c r="A9" s="82">
        <v>1</v>
      </c>
      <c r="B9" s="82">
        <v>1339</v>
      </c>
      <c r="C9" s="83">
        <v>42766</v>
      </c>
      <c r="D9" s="83">
        <v>42917</v>
      </c>
      <c r="E9" s="84">
        <f>G9+I9</f>
        <v>1.5960000000000001</v>
      </c>
      <c r="F9" s="84">
        <f>H9+J9</f>
        <v>0</v>
      </c>
      <c r="G9" s="85">
        <v>1.1830000000000001</v>
      </c>
      <c r="H9" s="85">
        <v>-0.67</v>
      </c>
      <c r="I9" s="86">
        <v>0.41300000000000003</v>
      </c>
      <c r="J9" s="86">
        <v>0.67</v>
      </c>
      <c r="K9" s="87" t="s">
        <v>47</v>
      </c>
      <c r="L9" s="88" t="s">
        <v>14</v>
      </c>
    </row>
    <row r="10" spans="1:16" s="3" customFormat="1" ht="48" x14ac:dyDescent="0.2">
      <c r="A10" s="75">
        <v>2</v>
      </c>
      <c r="B10" s="75">
        <v>1686</v>
      </c>
      <c r="C10" s="76">
        <v>41023.5</v>
      </c>
      <c r="D10" s="76">
        <v>41072.583333333336</v>
      </c>
      <c r="E10" s="77">
        <f>G10+I10</f>
        <v>0.76700000000000002</v>
      </c>
      <c r="F10" s="77">
        <f>H10+J10</f>
        <v>0</v>
      </c>
      <c r="G10" s="78">
        <v>0.76900000000000002</v>
      </c>
      <c r="H10" s="78">
        <v>-2.2429999999999999</v>
      </c>
      <c r="I10" s="79">
        <v>-2.0000000000000018E-3</v>
      </c>
      <c r="J10" s="79">
        <v>2.2429999999999999</v>
      </c>
      <c r="K10" s="80" t="s">
        <v>47</v>
      </c>
      <c r="L10" s="81" t="s">
        <v>15</v>
      </c>
    </row>
    <row r="11" spans="1:16" s="3" customFormat="1" ht="48" x14ac:dyDescent="0.2">
      <c r="A11" s="18">
        <v>2</v>
      </c>
      <c r="B11" s="18">
        <v>1686</v>
      </c>
      <c r="C11" s="19">
        <v>41088.479166666664</v>
      </c>
      <c r="D11" s="19">
        <v>41202.5625</v>
      </c>
      <c r="E11" s="20">
        <f>G11+I11</f>
        <v>0.76700000000000002</v>
      </c>
      <c r="F11" s="20">
        <f>H11+J11</f>
        <v>0</v>
      </c>
      <c r="G11" s="21">
        <v>0.76900000000000002</v>
      </c>
      <c r="H11" s="21">
        <v>-2.2429999999999999</v>
      </c>
      <c r="I11" s="22">
        <v>-2.0000000000000018E-3</v>
      </c>
      <c r="J11" s="22">
        <v>2.2429999999999999</v>
      </c>
      <c r="K11" s="23" t="s">
        <v>47</v>
      </c>
      <c r="L11" s="24" t="s">
        <v>15</v>
      </c>
    </row>
    <row r="12" spans="1:16" s="3" customFormat="1" ht="48" x14ac:dyDescent="0.2">
      <c r="A12" s="18">
        <v>2</v>
      </c>
      <c r="B12" s="18">
        <v>1686</v>
      </c>
      <c r="C12" s="19">
        <v>41816.53402777778</v>
      </c>
      <c r="D12" s="19">
        <v>41910.645833333336</v>
      </c>
      <c r="E12" s="20">
        <f>G12+I12</f>
        <v>0.78400000000000003</v>
      </c>
      <c r="F12" s="20">
        <f>H12+J12</f>
        <v>0</v>
      </c>
      <c r="G12" s="21">
        <v>0.81399999999999995</v>
      </c>
      <c r="H12" s="21">
        <v>-1.8320000000000001</v>
      </c>
      <c r="I12" s="22">
        <v>-2.9999999999999916E-2</v>
      </c>
      <c r="J12" s="22">
        <v>1.8320000000000001</v>
      </c>
      <c r="K12" s="23" t="s">
        <v>47</v>
      </c>
      <c r="L12" s="24" t="s">
        <v>16</v>
      </c>
    </row>
    <row r="13" spans="1:16" s="3" customFormat="1" ht="48" x14ac:dyDescent="0.2">
      <c r="A13" s="18">
        <v>2</v>
      </c>
      <c r="B13" s="18">
        <v>1686</v>
      </c>
      <c r="C13" s="19">
        <v>42148.708333333336</v>
      </c>
      <c r="D13" s="19">
        <v>42284</v>
      </c>
      <c r="E13" s="20">
        <f>G13+I13</f>
        <v>0.78400000000000003</v>
      </c>
      <c r="F13" s="20">
        <f>H13+J13</f>
        <v>0</v>
      </c>
      <c r="G13" s="21">
        <v>1.3939999999999999</v>
      </c>
      <c r="H13" s="21">
        <v>-4.5830000000000002</v>
      </c>
      <c r="I13" s="22">
        <v>-0.60999999999999988</v>
      </c>
      <c r="J13" s="22">
        <v>4.5830000000000002</v>
      </c>
      <c r="K13" s="23" t="s">
        <v>45</v>
      </c>
      <c r="L13" s="24" t="s">
        <v>31</v>
      </c>
    </row>
    <row r="14" spans="1:16" s="96" customFormat="1" ht="12.75" thickBot="1" x14ac:dyDescent="0.25">
      <c r="A14" s="89">
        <v>2</v>
      </c>
      <c r="B14" s="89">
        <v>718</v>
      </c>
      <c r="C14" s="90">
        <v>42517.53125</v>
      </c>
      <c r="D14" s="90">
        <v>42653.53125</v>
      </c>
      <c r="E14" s="91">
        <f>G14+I14</f>
        <v>1</v>
      </c>
      <c r="F14" s="91">
        <f>H14+J14</f>
        <v>0</v>
      </c>
      <c r="G14" s="92">
        <v>1</v>
      </c>
      <c r="H14" s="92">
        <v>0</v>
      </c>
      <c r="I14" s="93">
        <v>0</v>
      </c>
      <c r="J14" s="93">
        <v>0</v>
      </c>
      <c r="K14" s="94" t="s">
        <v>46</v>
      </c>
      <c r="L14" s="95" t="s">
        <v>1</v>
      </c>
    </row>
    <row r="15" spans="1:16" s="96" customFormat="1" ht="36.75" thickBot="1" x14ac:dyDescent="0.25">
      <c r="A15" s="97">
        <v>2</v>
      </c>
      <c r="B15" s="97">
        <v>1338</v>
      </c>
      <c r="C15" s="98">
        <v>42881.482800925929</v>
      </c>
      <c r="D15" s="98">
        <v>43038.517361111109</v>
      </c>
      <c r="E15" s="99">
        <f>G15+I15</f>
        <v>1.4219999999999999</v>
      </c>
      <c r="F15" s="99">
        <f>H15+J15</f>
        <v>1.01</v>
      </c>
      <c r="G15" s="100">
        <v>1.0960000000000001</v>
      </c>
      <c r="H15" s="100">
        <v>0</v>
      </c>
      <c r="I15" s="101">
        <v>0.32599999999999985</v>
      </c>
      <c r="J15" s="101">
        <v>1.01</v>
      </c>
      <c r="K15" s="102" t="s">
        <v>47</v>
      </c>
      <c r="L15" s="103" t="s">
        <v>2</v>
      </c>
    </row>
    <row r="16" spans="1:16" s="3" customFormat="1" ht="48" x14ac:dyDescent="0.2">
      <c r="A16" s="39">
        <v>3</v>
      </c>
      <c r="B16" s="39">
        <v>1339</v>
      </c>
      <c r="C16" s="40">
        <v>41123.5</v>
      </c>
      <c r="D16" s="40">
        <v>41540</v>
      </c>
      <c r="E16" s="41">
        <f>G16+I16</f>
        <v>0.91800000000000004</v>
      </c>
      <c r="F16" s="41">
        <f>H16+J16</f>
        <v>0</v>
      </c>
      <c r="G16" s="42">
        <v>0.91800000000000004</v>
      </c>
      <c r="H16" s="42">
        <v>-0.39600000000000002</v>
      </c>
      <c r="I16" s="43">
        <v>0</v>
      </c>
      <c r="J16" s="43">
        <v>0.39600000000000002</v>
      </c>
      <c r="K16" s="44" t="s">
        <v>47</v>
      </c>
      <c r="L16" s="45" t="s">
        <v>28</v>
      </c>
    </row>
    <row r="17" spans="1:12" s="3" customFormat="1" ht="36" x14ac:dyDescent="0.2">
      <c r="A17" s="11">
        <v>3</v>
      </c>
      <c r="B17" s="11">
        <v>1338</v>
      </c>
      <c r="C17" s="12">
        <v>41540.5</v>
      </c>
      <c r="D17" s="12">
        <v>41568.397222222222</v>
      </c>
      <c r="E17" s="13">
        <f>G17+I17</f>
        <v>0.89029999999999998</v>
      </c>
      <c r="F17" s="13">
        <f>H17+J17</f>
        <v>0.81</v>
      </c>
      <c r="G17" s="14">
        <v>0.93200000000000005</v>
      </c>
      <c r="H17" s="14">
        <v>8.0000000000000002E-3</v>
      </c>
      <c r="I17" s="15">
        <v>-4.170000000000007E-2</v>
      </c>
      <c r="J17" s="15">
        <v>0.80200000000000005</v>
      </c>
      <c r="K17" s="16" t="s">
        <v>47</v>
      </c>
      <c r="L17" s="17" t="s">
        <v>26</v>
      </c>
    </row>
    <row r="18" spans="1:12" s="3" customFormat="1" ht="48" x14ac:dyDescent="0.2">
      <c r="A18" s="39">
        <v>3</v>
      </c>
      <c r="B18" s="39">
        <v>1339</v>
      </c>
      <c r="C18" s="40">
        <v>41569</v>
      </c>
      <c r="D18" s="40">
        <v>41578</v>
      </c>
      <c r="E18" s="41">
        <f>G18+I18</f>
        <v>0.91800000000000004</v>
      </c>
      <c r="F18" s="41">
        <f>H18+J18</f>
        <v>0</v>
      </c>
      <c r="G18" s="42">
        <v>0.91800000000000004</v>
      </c>
      <c r="H18" s="42">
        <v>-0.39600000000000002</v>
      </c>
      <c r="I18" s="43">
        <v>0</v>
      </c>
      <c r="J18" s="43">
        <v>0.39600000000000002</v>
      </c>
      <c r="K18" s="44" t="s">
        <v>47</v>
      </c>
      <c r="L18" s="45" t="s">
        <v>28</v>
      </c>
    </row>
    <row r="19" spans="1:12" s="3" customFormat="1" ht="36" x14ac:dyDescent="0.2">
      <c r="A19" s="25">
        <v>3</v>
      </c>
      <c r="B19" s="25">
        <v>1337</v>
      </c>
      <c r="C19" s="26">
        <v>41578</v>
      </c>
      <c r="D19" s="26">
        <v>41642.5</v>
      </c>
      <c r="E19" s="27">
        <f>G19+I19</f>
        <v>0.88</v>
      </c>
      <c r="F19" s="27">
        <f>H19+J19</f>
        <v>0.217</v>
      </c>
      <c r="G19" s="28">
        <v>0.876</v>
      </c>
      <c r="H19" s="28">
        <v>0.216</v>
      </c>
      <c r="I19" s="29">
        <v>4.0000000000000036E-3</v>
      </c>
      <c r="J19" s="29">
        <v>1.0000000000000009E-3</v>
      </c>
      <c r="K19" s="30" t="s">
        <v>47</v>
      </c>
      <c r="L19" s="31" t="s">
        <v>18</v>
      </c>
    </row>
    <row r="20" spans="1:12" s="3" customFormat="1" ht="36" x14ac:dyDescent="0.2">
      <c r="A20" s="39">
        <v>3</v>
      </c>
      <c r="B20" s="39">
        <v>1339</v>
      </c>
      <c r="C20" s="40">
        <v>41642.5</v>
      </c>
      <c r="D20" s="40">
        <v>41653.604166666664</v>
      </c>
      <c r="E20" s="41">
        <f>G20+I20</f>
        <v>1.1519999999999999</v>
      </c>
      <c r="F20" s="41">
        <f>H20+J20</f>
        <v>0.315</v>
      </c>
      <c r="G20" s="42">
        <v>1.143</v>
      </c>
      <c r="H20" s="42">
        <v>0.36</v>
      </c>
      <c r="I20" s="43">
        <v>8.999999999999897E-3</v>
      </c>
      <c r="J20" s="43">
        <v>-4.4999999999999984E-2</v>
      </c>
      <c r="K20" s="44" t="s">
        <v>47</v>
      </c>
      <c r="L20" s="45" t="s">
        <v>29</v>
      </c>
    </row>
    <row r="21" spans="1:12" s="3" customFormat="1" ht="36" x14ac:dyDescent="0.2">
      <c r="A21" s="25">
        <v>3</v>
      </c>
      <c r="B21" s="25">
        <v>1337</v>
      </c>
      <c r="C21" s="26">
        <v>41653.604166666664</v>
      </c>
      <c r="D21" s="26">
        <v>41744</v>
      </c>
      <c r="E21" s="27">
        <f>G21+I21</f>
        <v>0.88</v>
      </c>
      <c r="F21" s="27">
        <f>H21+J21</f>
        <v>0.217</v>
      </c>
      <c r="G21" s="28">
        <v>0.876</v>
      </c>
      <c r="H21" s="28">
        <v>0.216</v>
      </c>
      <c r="I21" s="29">
        <v>4.0000000000000036E-3</v>
      </c>
      <c r="J21" s="29">
        <v>1.0000000000000009E-3</v>
      </c>
      <c r="K21" s="30" t="s">
        <v>47</v>
      </c>
      <c r="L21" s="31" t="s">
        <v>20</v>
      </c>
    </row>
    <row r="22" spans="1:12" s="3" customFormat="1" ht="36" x14ac:dyDescent="0.2">
      <c r="A22" s="25">
        <v>3</v>
      </c>
      <c r="B22" s="25">
        <v>1337</v>
      </c>
      <c r="C22" s="26">
        <v>41744</v>
      </c>
      <c r="D22" s="26">
        <v>41980</v>
      </c>
      <c r="E22" s="27">
        <f>G22+I22</f>
        <v>0.88339999999999996</v>
      </c>
      <c r="F22" s="27">
        <f>H22+J22</f>
        <v>0.2757</v>
      </c>
      <c r="G22" s="28">
        <v>0.876</v>
      </c>
      <c r="H22" s="28">
        <v>0.216</v>
      </c>
      <c r="I22" s="29">
        <v>7.3999999999999622E-3</v>
      </c>
      <c r="J22" s="29">
        <v>5.9700000000000003E-2</v>
      </c>
      <c r="K22" s="30" t="s">
        <v>45</v>
      </c>
      <c r="L22" s="31" t="s">
        <v>17</v>
      </c>
    </row>
    <row r="23" spans="1:12" s="3" customFormat="1" ht="60" x14ac:dyDescent="0.2">
      <c r="A23" s="25">
        <v>3</v>
      </c>
      <c r="B23" s="25">
        <v>1337</v>
      </c>
      <c r="C23" s="26">
        <v>41980</v>
      </c>
      <c r="D23" s="26">
        <v>42129</v>
      </c>
      <c r="E23" s="27">
        <f>G23+I23</f>
        <v>1.0669999999999999</v>
      </c>
      <c r="F23" s="27">
        <f>H23+J23</f>
        <v>0</v>
      </c>
      <c r="G23" s="28">
        <v>1.0900000000000001</v>
      </c>
      <c r="H23" s="28">
        <v>-1.034</v>
      </c>
      <c r="I23" s="29">
        <v>-2.3000000000000131E-2</v>
      </c>
      <c r="J23" s="29">
        <v>1.034</v>
      </c>
      <c r="K23" s="30" t="s">
        <v>45</v>
      </c>
      <c r="L23" s="31" t="s">
        <v>21</v>
      </c>
    </row>
    <row r="24" spans="1:12" s="3" customFormat="1" ht="36" x14ac:dyDescent="0.2">
      <c r="A24" s="25">
        <v>3</v>
      </c>
      <c r="B24" s="25">
        <v>1337</v>
      </c>
      <c r="C24" s="26">
        <v>42129</v>
      </c>
      <c r="D24" s="26">
        <v>42382.541666666664</v>
      </c>
      <c r="E24" s="27">
        <f>G24+I24</f>
        <v>1.0669999999999999</v>
      </c>
      <c r="F24" s="27">
        <f>H24+J24</f>
        <v>-0.94899999999999995</v>
      </c>
      <c r="G24" s="28">
        <v>1.0900000000000001</v>
      </c>
      <c r="H24" s="28">
        <v>-1.034</v>
      </c>
      <c r="I24" s="29">
        <v>-2.3000000000000131E-2</v>
      </c>
      <c r="J24" s="29">
        <v>8.5000000000000075E-2</v>
      </c>
      <c r="K24" s="30" t="s">
        <v>47</v>
      </c>
      <c r="L24" s="31" t="s">
        <v>22</v>
      </c>
    </row>
    <row r="25" spans="1:12" s="3" customFormat="1" ht="48" x14ac:dyDescent="0.2">
      <c r="A25" s="25">
        <v>3</v>
      </c>
      <c r="B25" s="25">
        <v>1337</v>
      </c>
      <c r="C25" s="26">
        <v>42450</v>
      </c>
      <c r="D25" s="26">
        <v>43009</v>
      </c>
      <c r="E25" s="27">
        <f>G25+I25</f>
        <v>1.7789999999999999</v>
      </c>
      <c r="F25" s="27">
        <f>H25+J25</f>
        <v>-0.51400000000000001</v>
      </c>
      <c r="G25" s="28">
        <v>1.8129999999999999</v>
      </c>
      <c r="H25" s="28">
        <v>-0.93100000000000005</v>
      </c>
      <c r="I25" s="29">
        <v>-3.400000000000003E-2</v>
      </c>
      <c r="J25" s="29">
        <v>0.41700000000000004</v>
      </c>
      <c r="K25" s="30" t="s">
        <v>47</v>
      </c>
      <c r="L25" s="31" t="s">
        <v>23</v>
      </c>
    </row>
    <row r="26" spans="1:12" s="96" customFormat="1" ht="36.75" thickBot="1" x14ac:dyDescent="0.25">
      <c r="A26" s="104">
        <v>3</v>
      </c>
      <c r="B26" s="104">
        <v>1337</v>
      </c>
      <c r="C26" s="105">
        <v>43009</v>
      </c>
      <c r="D26" s="105">
        <v>43313</v>
      </c>
      <c r="E26" s="106">
        <f>G26+I26</f>
        <v>2.1669999999999998</v>
      </c>
      <c r="F26" s="106">
        <f>H26+J26</f>
        <v>0</v>
      </c>
      <c r="G26" s="107">
        <v>1.8129999999999999</v>
      </c>
      <c r="H26" s="107">
        <v>-0.93100000000000005</v>
      </c>
      <c r="I26" s="108">
        <v>0.35399999999999987</v>
      </c>
      <c r="J26" s="108">
        <v>0.93100000000000005</v>
      </c>
      <c r="K26" s="109" t="s">
        <v>47</v>
      </c>
      <c r="L26" s="110" t="s">
        <v>24</v>
      </c>
    </row>
    <row r="27" spans="1:12" s="2" customFormat="1" ht="24" x14ac:dyDescent="0.2">
      <c r="A27" s="4">
        <v>4</v>
      </c>
      <c r="B27" s="4">
        <v>1338</v>
      </c>
      <c r="C27" s="5">
        <v>41061</v>
      </c>
      <c r="D27" s="5">
        <v>41122</v>
      </c>
      <c r="E27" s="6">
        <f>G27+I27</f>
        <v>1.587</v>
      </c>
      <c r="F27" s="6">
        <f>H27+J27</f>
        <v>0</v>
      </c>
      <c r="G27" s="7">
        <v>1.587</v>
      </c>
      <c r="H27" s="7">
        <v>0</v>
      </c>
      <c r="I27" s="8">
        <v>0</v>
      </c>
      <c r="J27" s="8">
        <v>0</v>
      </c>
      <c r="K27" s="9" t="s">
        <v>44</v>
      </c>
      <c r="L27" s="10" t="s">
        <v>12</v>
      </c>
    </row>
    <row r="28" spans="1:12" s="3" customFormat="1" ht="48" x14ac:dyDescent="0.2">
      <c r="A28" s="11">
        <v>4</v>
      </c>
      <c r="B28" s="11">
        <v>1338</v>
      </c>
      <c r="C28" s="12">
        <v>41122.694444444445</v>
      </c>
      <c r="D28" s="12">
        <v>41190.583333333336</v>
      </c>
      <c r="E28" s="13">
        <f>G28+I28</f>
        <v>1.63</v>
      </c>
      <c r="F28" s="13">
        <f>H28+J28</f>
        <v>-0.51800000000000002</v>
      </c>
      <c r="G28" s="14">
        <v>1.65</v>
      </c>
      <c r="H28" s="14">
        <v>-0.53800000000000003</v>
      </c>
      <c r="I28" s="15">
        <v>-2.0000000000000018E-2</v>
      </c>
      <c r="J28" s="15">
        <v>2.0000000000000018E-2</v>
      </c>
      <c r="K28" s="16" t="s">
        <v>47</v>
      </c>
      <c r="L28" s="17" t="s">
        <v>3</v>
      </c>
    </row>
    <row r="29" spans="1:12" s="3" customFormat="1" ht="48" x14ac:dyDescent="0.2">
      <c r="A29" s="25">
        <v>4</v>
      </c>
      <c r="B29" s="25">
        <v>1337</v>
      </c>
      <c r="C29" s="26">
        <v>41190.625</v>
      </c>
      <c r="D29" s="26">
        <v>41284</v>
      </c>
      <c r="E29" s="27">
        <f>G29+I29</f>
        <v>0.91900000000000004</v>
      </c>
      <c r="F29" s="27">
        <f>H29+J29</f>
        <v>-0.249</v>
      </c>
      <c r="G29" s="28">
        <v>0.92</v>
      </c>
      <c r="H29" s="28">
        <v>-5.3999999999999999E-2</v>
      </c>
      <c r="I29" s="29">
        <v>-1.0000000000000009E-3</v>
      </c>
      <c r="J29" s="29">
        <v>-0.19500000000000001</v>
      </c>
      <c r="K29" s="30" t="s">
        <v>47</v>
      </c>
      <c r="L29" s="31" t="s">
        <v>4</v>
      </c>
    </row>
    <row r="30" spans="1:12" s="3" customFormat="1" ht="36" x14ac:dyDescent="0.2">
      <c r="A30" s="11">
        <v>4</v>
      </c>
      <c r="B30" s="11">
        <v>1338</v>
      </c>
      <c r="C30" s="12">
        <v>41284</v>
      </c>
      <c r="D30" s="12">
        <v>41540.5</v>
      </c>
      <c r="E30" s="13">
        <f>G30+I30</f>
        <v>0.89</v>
      </c>
      <c r="F30" s="13">
        <f>H30+J30</f>
        <v>0.81</v>
      </c>
      <c r="G30" s="14">
        <v>0.93200000000000005</v>
      </c>
      <c r="H30" s="14">
        <v>8.0000000000000002E-3</v>
      </c>
      <c r="I30" s="15">
        <v>-4.2000000000000037E-2</v>
      </c>
      <c r="J30" s="15">
        <v>0.80200000000000005</v>
      </c>
      <c r="K30" s="16" t="s">
        <v>47</v>
      </c>
      <c r="L30" s="17" t="s">
        <v>25</v>
      </c>
    </row>
    <row r="31" spans="1:12" s="3" customFormat="1" ht="36" x14ac:dyDescent="0.2">
      <c r="A31" s="11">
        <v>4</v>
      </c>
      <c r="B31" s="11">
        <v>1338</v>
      </c>
      <c r="C31" s="12">
        <v>41570.5</v>
      </c>
      <c r="D31" s="12">
        <v>41744</v>
      </c>
      <c r="E31" s="13">
        <f>G31+I31</f>
        <v>0.89</v>
      </c>
      <c r="F31" s="13">
        <f>H31+J31</f>
        <v>0.81</v>
      </c>
      <c r="G31" s="14">
        <v>0.93200000000000005</v>
      </c>
      <c r="H31" s="14">
        <v>8.0000000000000002E-3</v>
      </c>
      <c r="I31" s="15">
        <v>-4.2000000000000037E-2</v>
      </c>
      <c r="J31" s="15">
        <v>0.80200000000000005</v>
      </c>
      <c r="K31" s="16" t="s">
        <v>47</v>
      </c>
      <c r="L31" s="17" t="s">
        <v>25</v>
      </c>
    </row>
    <row r="32" spans="1:12" s="3" customFormat="1" ht="36" x14ac:dyDescent="0.2">
      <c r="A32" s="11">
        <v>4</v>
      </c>
      <c r="B32" s="11">
        <v>1338</v>
      </c>
      <c r="C32" s="12">
        <v>41744</v>
      </c>
      <c r="D32" s="12">
        <v>42129</v>
      </c>
      <c r="E32" s="13">
        <f>G32+I32</f>
        <v>0.93200000000000005</v>
      </c>
      <c r="F32" s="13">
        <f>H32+J32</f>
        <v>8.0000000000000002E-3</v>
      </c>
      <c r="G32" s="14">
        <v>0.93200000000000005</v>
      </c>
      <c r="H32" s="14">
        <v>8.0000000000000002E-3</v>
      </c>
      <c r="I32" s="15">
        <v>0</v>
      </c>
      <c r="J32" s="15">
        <v>0</v>
      </c>
      <c r="K32" s="16" t="s">
        <v>47</v>
      </c>
      <c r="L32" s="17" t="s">
        <v>25</v>
      </c>
    </row>
    <row r="33" spans="1:12" s="96" customFormat="1" ht="36.75" thickBot="1" x14ac:dyDescent="0.25">
      <c r="A33" s="97">
        <v>4</v>
      </c>
      <c r="B33" s="97">
        <v>1338</v>
      </c>
      <c r="C33" s="98">
        <v>42129</v>
      </c>
      <c r="D33" s="98">
        <v>42755.479166666664</v>
      </c>
      <c r="E33" s="99">
        <f>G33+I33</f>
        <v>1.139</v>
      </c>
      <c r="F33" s="99">
        <f>H33+J33</f>
        <v>0</v>
      </c>
      <c r="G33" s="100">
        <v>1.1890000000000001</v>
      </c>
      <c r="H33" s="100">
        <v>0</v>
      </c>
      <c r="I33" s="101">
        <v>-5.0000000000000044E-2</v>
      </c>
      <c r="J33" s="101">
        <v>0</v>
      </c>
      <c r="K33" s="102" t="s">
        <v>47</v>
      </c>
      <c r="L33" s="103" t="s">
        <v>27</v>
      </c>
    </row>
    <row r="34" spans="1:12" s="2" customFormat="1" ht="36" x14ac:dyDescent="0.2">
      <c r="A34" s="75">
        <v>7</v>
      </c>
      <c r="B34" s="75">
        <v>1686</v>
      </c>
      <c r="C34" s="76">
        <v>41247.486805555556</v>
      </c>
      <c r="D34" s="76">
        <v>41355.458333333336</v>
      </c>
      <c r="E34" s="77">
        <f>G34+I34</f>
        <v>0.76700000000000002</v>
      </c>
      <c r="F34" s="77">
        <f>H34+J34</f>
        <v>0</v>
      </c>
      <c r="G34" s="78">
        <v>0.76900000000000002</v>
      </c>
      <c r="H34" s="78">
        <v>-2.2429999999999999</v>
      </c>
      <c r="I34" s="79">
        <v>-2.0000000000000018E-3</v>
      </c>
      <c r="J34" s="79">
        <v>2.2429999999999999</v>
      </c>
      <c r="K34" s="80" t="s">
        <v>45</v>
      </c>
      <c r="L34" s="81" t="s">
        <v>5</v>
      </c>
    </row>
    <row r="35" spans="1:12" s="3" customFormat="1" ht="36" x14ac:dyDescent="0.2">
      <c r="A35" s="25">
        <v>7</v>
      </c>
      <c r="B35" s="25">
        <v>1337</v>
      </c>
      <c r="C35" s="26">
        <v>41387.4375</v>
      </c>
      <c r="D35" s="26">
        <v>41564</v>
      </c>
      <c r="E35" s="27">
        <f>G35+I35</f>
        <v>0.88</v>
      </c>
      <c r="F35" s="27">
        <f>H35+J35</f>
        <v>0.217</v>
      </c>
      <c r="G35" s="28">
        <v>0.876</v>
      </c>
      <c r="H35" s="28">
        <v>0.216</v>
      </c>
      <c r="I35" s="29">
        <v>4.0000000000000036E-3</v>
      </c>
      <c r="J35" s="29">
        <v>1.0000000000000009E-3</v>
      </c>
      <c r="K35" s="30" t="s">
        <v>47</v>
      </c>
      <c r="L35" s="31" t="s">
        <v>19</v>
      </c>
    </row>
    <row r="36" spans="1:12" s="3" customFormat="1" ht="36" x14ac:dyDescent="0.2">
      <c r="A36" s="18">
        <v>7</v>
      </c>
      <c r="B36" s="18">
        <v>1686</v>
      </c>
      <c r="C36" s="19">
        <v>41578.479166666664</v>
      </c>
      <c r="D36" s="19">
        <v>41613.5</v>
      </c>
      <c r="E36" s="20">
        <f>G36+I36</f>
        <v>0.76700000000000002</v>
      </c>
      <c r="F36" s="20">
        <f>H36+J36</f>
        <v>0</v>
      </c>
      <c r="G36" s="21">
        <v>0.76900000000000002</v>
      </c>
      <c r="H36" s="21">
        <v>-2.2429999999999999</v>
      </c>
      <c r="I36" s="22">
        <v>-2.0000000000000018E-3</v>
      </c>
      <c r="J36" s="22">
        <v>2.2429999999999999</v>
      </c>
      <c r="K36" s="23" t="s">
        <v>45</v>
      </c>
      <c r="L36" s="24" t="s">
        <v>6</v>
      </c>
    </row>
    <row r="37" spans="1:12" s="3" customFormat="1" ht="36" x14ac:dyDescent="0.2">
      <c r="A37" s="18">
        <v>7</v>
      </c>
      <c r="B37" s="18">
        <v>1686</v>
      </c>
      <c r="C37" s="19">
        <v>41669.583333333336</v>
      </c>
      <c r="D37" s="19">
        <v>41740</v>
      </c>
      <c r="E37" s="20">
        <f>G37+I37</f>
        <v>0.76800000000000002</v>
      </c>
      <c r="F37" s="20">
        <f>H37+J37</f>
        <v>0</v>
      </c>
      <c r="G37" s="21">
        <v>0.81399999999999995</v>
      </c>
      <c r="H37" s="21">
        <v>-2.8239999999999998</v>
      </c>
      <c r="I37" s="22">
        <v>-4.599999999999993E-2</v>
      </c>
      <c r="J37" s="22">
        <v>2.8239999999999998</v>
      </c>
      <c r="K37" s="23" t="s">
        <v>45</v>
      </c>
      <c r="L37" s="24" t="s">
        <v>7</v>
      </c>
    </row>
    <row r="38" spans="1:12" s="3" customFormat="1" ht="36" x14ac:dyDescent="0.2">
      <c r="A38" s="39">
        <v>7</v>
      </c>
      <c r="B38" s="39">
        <v>1339</v>
      </c>
      <c r="C38" s="40">
        <v>41758.5</v>
      </c>
      <c r="D38" s="40">
        <v>41935</v>
      </c>
      <c r="E38" s="41">
        <f>G38+I38</f>
        <v>1.167</v>
      </c>
      <c r="F38" s="41">
        <f>H38+J38</f>
        <v>-0.56599999999999995</v>
      </c>
      <c r="G38" s="42">
        <v>1.1830000000000001</v>
      </c>
      <c r="H38" s="42">
        <v>-0.67</v>
      </c>
      <c r="I38" s="43">
        <v>-1.6000000000000014E-2</v>
      </c>
      <c r="J38" s="43">
        <v>0.10400000000000009</v>
      </c>
      <c r="K38" s="44" t="s">
        <v>47</v>
      </c>
      <c r="L38" s="45" t="s">
        <v>30</v>
      </c>
    </row>
    <row r="39" spans="1:12" s="3" customFormat="1" ht="36" x14ac:dyDescent="0.2">
      <c r="A39" s="46">
        <v>7</v>
      </c>
      <c r="B39" s="46">
        <v>535</v>
      </c>
      <c r="C39" s="47">
        <v>42019.496527777781</v>
      </c>
      <c r="D39" s="47">
        <v>42397.458333333336</v>
      </c>
      <c r="E39" s="48">
        <f>G39+I39</f>
        <v>0.70899999999999996</v>
      </c>
      <c r="F39" s="48">
        <f>H39+J39</f>
        <v>-1.052</v>
      </c>
      <c r="G39" s="49">
        <v>0.72</v>
      </c>
      <c r="H39" s="49">
        <v>-0.75800000000000001</v>
      </c>
      <c r="I39" s="50">
        <v>-1.100000000000001E-2</v>
      </c>
      <c r="J39" s="50">
        <v>-0.29400000000000004</v>
      </c>
      <c r="K39" s="51" t="s">
        <v>48</v>
      </c>
      <c r="L39" s="52" t="s">
        <v>8</v>
      </c>
    </row>
    <row r="40" spans="1:12" s="96" customFormat="1" ht="36.75" thickBot="1" x14ac:dyDescent="0.25">
      <c r="A40" s="111">
        <v>7</v>
      </c>
      <c r="B40" s="111">
        <v>535</v>
      </c>
      <c r="C40" s="112">
        <v>42424.458333333336</v>
      </c>
      <c r="D40" s="112">
        <v>42705</v>
      </c>
      <c r="E40" s="113">
        <f>G40+I40</f>
        <v>1.7450000000000001</v>
      </c>
      <c r="F40" s="113">
        <f>H40+J40</f>
        <v>0</v>
      </c>
      <c r="G40" s="114">
        <v>1.927</v>
      </c>
      <c r="H40" s="114">
        <v>-5.024</v>
      </c>
      <c r="I40" s="115">
        <v>-0.18199999999999994</v>
      </c>
      <c r="J40" s="115">
        <v>5.024</v>
      </c>
      <c r="K40" s="116" t="s">
        <v>48</v>
      </c>
      <c r="L40" s="117" t="s">
        <v>9</v>
      </c>
    </row>
  </sheetData>
  <sortState ref="A2:T78">
    <sortCondition ref="A2:A78"/>
    <sortCondition ref="C2:C78"/>
  </sortState>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revisions2018</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dcterms:created xsi:type="dcterms:W3CDTF">2018-08-20T14:49:18Z</dcterms:created>
  <dcterms:modified xsi:type="dcterms:W3CDTF">2018-10-02T17:53:25Z</dcterms:modified>
</cp:coreProperties>
</file>